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aig\Dropbox\CJA Projects 2023\Core Sports Hall CIF\Procurement\JQA Annex B - E\"/>
    </mc:Choice>
  </mc:AlternateContent>
  <xr:revisionPtr revIDLastSave="0" documentId="13_ncr:1_{F644FF70-BED4-44FA-B4B5-E3D988003B81}" xr6:coauthVersionLast="47" xr6:coauthVersionMax="47" xr10:uidLastSave="{00000000-0000-0000-0000-000000000000}"/>
  <bookViews>
    <workbookView xWindow="-98" yWindow="-98" windowWidth="20715" windowHeight="13155" xr2:uid="{66C1CC55-36AC-44A0-894D-B60F653B8AFB}"/>
  </bookViews>
  <sheets>
    <sheet name="JQA Quo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H23" i="1" s="1"/>
  <c r="H21" i="1"/>
  <c r="E67" i="1"/>
  <c r="H67" i="1" s="1"/>
  <c r="E64" i="1"/>
  <c r="H64" i="1" s="1"/>
  <c r="H31" i="1"/>
  <c r="H15" i="1"/>
  <c r="H26" i="1" l="1"/>
  <c r="H35" i="1" s="1"/>
  <c r="H33" i="1" l="1"/>
  <c r="H29" i="1"/>
  <c r="H38" i="1" l="1"/>
  <c r="H44" i="1" s="1"/>
  <c r="H47" i="1" s="1"/>
  <c r="H53" i="1" s="1"/>
  <c r="H56" i="1" s="1"/>
  <c r="H59" i="1" l="1"/>
  <c r="H61" i="1"/>
  <c r="H70" i="1" l="1"/>
  <c r="H73" i="1" s="1"/>
  <c r="H76" i="1" s="1"/>
  <c r="H78" i="1" s="1"/>
</calcChain>
</file>

<file path=xl/sharedStrings.xml><?xml version="1.0" encoding="utf-8"?>
<sst xmlns="http://schemas.openxmlformats.org/spreadsheetml/2006/main" count="65" uniqueCount="56">
  <si>
    <t>School Name:</t>
  </si>
  <si>
    <t>Revision:</t>
  </si>
  <si>
    <t>-</t>
  </si>
  <si>
    <t>Stage:</t>
  </si>
  <si>
    <t>Date:</t>
  </si>
  <si>
    <t>URN:</t>
  </si>
  <si>
    <t>Pupil Numbers:</t>
  </si>
  <si>
    <t>Scope:</t>
  </si>
  <si>
    <t>Block Replacement</t>
  </si>
  <si>
    <t>Specification:</t>
  </si>
  <si>
    <t>Type of School:</t>
  </si>
  <si>
    <t>Unit</t>
  </si>
  <si>
    <t xml:space="preserve">Rate </t>
  </si>
  <si>
    <t xml:space="preserve"> Total </t>
  </si>
  <si>
    <t xml:space="preserve">£ </t>
  </si>
  <si>
    <t xml:space="preserve"> £ </t>
  </si>
  <si>
    <t xml:space="preserve">                         2,793 </t>
  </si>
  <si>
    <t xml:space="preserve"> m2 </t>
  </si>
  <si>
    <t>m2</t>
  </si>
  <si>
    <t>Sub-total</t>
  </si>
  <si>
    <t>Based on Tender Price Indices</t>
  </si>
  <si>
    <t>4Q2025</t>
  </si>
  <si>
    <t>Based on Public Sector Construction Works Indices</t>
  </si>
  <si>
    <t>Region</t>
  </si>
  <si>
    <t>Location</t>
  </si>
  <si>
    <t>Adjusted LF</t>
  </si>
  <si>
    <t>External Works</t>
  </si>
  <si>
    <t>ICT Infrastructure</t>
  </si>
  <si>
    <t>Total (D&amp;B Budget)</t>
  </si>
  <si>
    <t xml:space="preserve">Project £/m2 </t>
  </si>
  <si>
    <t>DfE Spec21</t>
  </si>
  <si>
    <t>Pre-Feasibility</t>
  </si>
  <si>
    <t xml:space="preserve">Secondary </t>
  </si>
  <si>
    <t>New Build Replacements (Secondary)</t>
  </si>
  <si>
    <t xml:space="preserve">Site Clearance </t>
  </si>
  <si>
    <t>Allowance for new utility connections</t>
  </si>
  <si>
    <t>Design Team and Fees  RIBA Stage 1 to 3 (incl planning)</t>
  </si>
  <si>
    <t>Design Team and Fees  RIBA Stage 4 to 6</t>
  </si>
  <si>
    <t>Contractor PCSA Fees</t>
  </si>
  <si>
    <t xml:space="preserve">Allowance for survey fees </t>
  </si>
  <si>
    <t xml:space="preserve">Demolition </t>
  </si>
  <si>
    <t xml:space="preserve"> m2 </t>
  </si>
  <si>
    <t>Quant / 
Percentage</t>
  </si>
  <si>
    <t>Adjustments to cost for inflation to 3Q2025</t>
  </si>
  <si>
    <t xml:space="preserve">Birmingham </t>
  </si>
  <si>
    <t xml:space="preserve">Adjustments to cost for location </t>
  </si>
  <si>
    <t xml:space="preserve">External Sport Pitches </t>
  </si>
  <si>
    <t xml:space="preserve">Abnormals </t>
  </si>
  <si>
    <t xml:space="preserve">FF&amp;E Allowance </t>
  </si>
  <si>
    <t>Main Contractor OHP</t>
  </si>
  <si>
    <t xml:space="preserve">Quotation </t>
  </si>
  <si>
    <t>Contractor Name:</t>
  </si>
  <si>
    <t>Please insert rates or % into pink cells</t>
  </si>
  <si>
    <t xml:space="preserve">Tender price index </t>
  </si>
  <si>
    <t>(date of mid point of construction)</t>
  </si>
  <si>
    <t xml:space="preserve">Jewellwery Quarter  Academy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</si>
</sst>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rgb="FFFFFFFF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10" fontId="1" fillId="2" borderId="5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3" xfId="0" applyBorder="1"/>
    <xf numFmtId="0" fontId="1" fillId="3" borderId="0" xfId="0" applyFont="1" applyFill="1" applyAlignment="1">
      <alignment vertical="center"/>
    </xf>
    <xf numFmtId="9" fontId="1" fillId="2" borderId="5" xfId="0" applyNumberFormat="1" applyFont="1" applyFill="1" applyBorder="1" applyAlignment="1">
      <alignment vertical="center"/>
    </xf>
    <xf numFmtId="10" fontId="1" fillId="3" borderId="5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17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168" fontId="7" fillId="3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168" fontId="2" fillId="2" borderId="5" xfId="0" applyNumberFormat="1" applyFont="1" applyFill="1" applyBorder="1" applyAlignment="1">
      <alignment vertical="center"/>
    </xf>
    <xf numFmtId="168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17" fontId="9" fillId="0" borderId="10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68" fontId="2" fillId="2" borderId="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68" fontId="2" fillId="2" borderId="0" xfId="0" applyNumberFormat="1" applyFont="1" applyFill="1" applyAlignment="1">
      <alignment horizontal="right" vertical="center"/>
    </xf>
    <xf numFmtId="168" fontId="2" fillId="0" borderId="5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0" fontId="1" fillId="3" borderId="9" xfId="0" applyNumberFormat="1" applyFont="1" applyFill="1" applyBorder="1" applyAlignment="1">
      <alignment horizontal="right" vertical="center"/>
    </xf>
    <xf numFmtId="168" fontId="11" fillId="2" borderId="3" xfId="0" applyNumberFormat="1" applyFont="1" applyFill="1" applyBorder="1" applyAlignment="1">
      <alignment vertical="center"/>
    </xf>
    <xf numFmtId="168" fontId="1" fillId="2" borderId="3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168" fontId="7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BA8D6-6A5F-4C39-8CAF-AF3E2A8654FA}">
  <dimension ref="A1:H79"/>
  <sheetViews>
    <sheetView tabSelected="1" zoomScaleNormal="100" workbookViewId="0">
      <selection activeCell="B19" sqref="B19:C19"/>
    </sheetView>
  </sheetViews>
  <sheetFormatPr defaultRowHeight="14.25" x14ac:dyDescent="0.45"/>
  <cols>
    <col min="1" max="1" width="0.796875" customWidth="1"/>
    <col min="3" max="3" width="27.796875" customWidth="1"/>
    <col min="4" max="4" width="16.9296875" customWidth="1"/>
    <col min="5" max="5" width="12.53125" customWidth="1"/>
    <col min="6" max="6" width="6.73046875" customWidth="1"/>
    <col min="7" max="7" width="14.6640625" customWidth="1"/>
    <col min="8" max="8" width="27.33203125" customWidth="1"/>
  </cols>
  <sheetData>
    <row r="1" spans="1:8" ht="14.65" thickBot="1" x14ac:dyDescent="0.5">
      <c r="B1" s="1"/>
    </row>
    <row r="2" spans="1:8" x14ac:dyDescent="0.45">
      <c r="A2" s="55"/>
      <c r="B2" s="2"/>
      <c r="C2" s="2" t="s">
        <v>50</v>
      </c>
      <c r="D2" s="3"/>
      <c r="E2" s="4"/>
      <c r="F2" s="3"/>
      <c r="G2" s="3"/>
      <c r="H2" s="5"/>
    </row>
    <row r="3" spans="1:8" ht="15" x14ac:dyDescent="0.45">
      <c r="A3" s="55"/>
      <c r="B3" s="6"/>
      <c r="C3" s="7" t="s">
        <v>0</v>
      </c>
      <c r="D3" s="59" t="s">
        <v>55</v>
      </c>
      <c r="E3" s="84"/>
      <c r="F3" s="6"/>
      <c r="G3" s="9" t="s">
        <v>1</v>
      </c>
      <c r="H3" s="60" t="s">
        <v>2</v>
      </c>
    </row>
    <row r="4" spans="1:8" x14ac:dyDescent="0.45">
      <c r="A4" s="55"/>
      <c r="B4" s="6"/>
      <c r="C4" s="10" t="s">
        <v>3</v>
      </c>
      <c r="D4" s="59" t="s">
        <v>31</v>
      </c>
      <c r="E4" s="8"/>
      <c r="F4" s="6"/>
      <c r="G4" s="9" t="s">
        <v>4</v>
      </c>
      <c r="H4" s="61">
        <v>45231</v>
      </c>
    </row>
    <row r="5" spans="1:8" x14ac:dyDescent="0.45">
      <c r="A5" s="55"/>
      <c r="B5" s="6"/>
      <c r="C5" s="11"/>
      <c r="D5" s="12"/>
      <c r="E5" s="8"/>
      <c r="F5" s="6"/>
      <c r="G5" s="9" t="s">
        <v>5</v>
      </c>
      <c r="H5" s="60">
        <v>139797</v>
      </c>
    </row>
    <row r="6" spans="1:8" x14ac:dyDescent="0.45">
      <c r="A6" s="55"/>
      <c r="B6" s="6"/>
      <c r="C6" s="11"/>
      <c r="D6" s="12"/>
      <c r="E6" s="8"/>
      <c r="F6" s="6"/>
      <c r="G6" s="9" t="s">
        <v>6</v>
      </c>
      <c r="H6" s="60">
        <v>750</v>
      </c>
    </row>
    <row r="7" spans="1:8" x14ac:dyDescent="0.45">
      <c r="A7" s="55"/>
      <c r="B7" s="13"/>
      <c r="D7" s="12"/>
      <c r="E7" s="8"/>
      <c r="F7" s="6"/>
      <c r="G7" s="9" t="s">
        <v>7</v>
      </c>
      <c r="H7" s="62" t="s">
        <v>8</v>
      </c>
    </row>
    <row r="8" spans="1:8" ht="15" x14ac:dyDescent="0.45">
      <c r="A8" s="55"/>
      <c r="B8" s="6"/>
      <c r="C8" s="7" t="s">
        <v>51</v>
      </c>
      <c r="D8" s="85"/>
      <c r="E8" s="86"/>
      <c r="F8" s="6"/>
      <c r="G8" s="9" t="s">
        <v>9</v>
      </c>
      <c r="H8" s="62" t="s">
        <v>30</v>
      </c>
    </row>
    <row r="9" spans="1:8" x14ac:dyDescent="0.45">
      <c r="A9" s="55"/>
      <c r="B9" s="6"/>
      <c r="C9" s="56" t="s">
        <v>52</v>
      </c>
      <c r="D9" s="56"/>
      <c r="E9" s="8"/>
      <c r="F9" s="6"/>
      <c r="G9" s="9" t="s">
        <v>10</v>
      </c>
      <c r="H9" s="62" t="s">
        <v>32</v>
      </c>
    </row>
    <row r="10" spans="1:8" ht="14.65" thickBot="1" x14ac:dyDescent="0.5">
      <c r="A10" s="55"/>
      <c r="B10" s="12"/>
      <c r="C10" s="14"/>
      <c r="D10" s="6"/>
      <c r="E10" s="14"/>
      <c r="F10" s="6"/>
      <c r="G10" s="6"/>
      <c r="H10" s="15"/>
    </row>
    <row r="11" spans="1:8" x14ac:dyDescent="0.45">
      <c r="A11" s="55"/>
      <c r="B11" s="2"/>
      <c r="C11" s="2"/>
      <c r="D11" s="16"/>
      <c r="E11" s="17"/>
      <c r="F11" s="18"/>
      <c r="G11" s="5"/>
      <c r="H11" s="19"/>
    </row>
    <row r="12" spans="1:8" ht="26.25" x14ac:dyDescent="0.45">
      <c r="A12" s="55"/>
      <c r="B12" s="12"/>
      <c r="C12" s="12"/>
      <c r="D12" s="12"/>
      <c r="E12" s="67" t="s">
        <v>42</v>
      </c>
      <c r="F12" s="21" t="s">
        <v>11</v>
      </c>
      <c r="G12" s="21" t="s">
        <v>12</v>
      </c>
      <c r="H12" s="21" t="s">
        <v>13</v>
      </c>
    </row>
    <row r="13" spans="1:8" ht="14.65" thickBot="1" x14ac:dyDescent="0.5">
      <c r="A13" s="55"/>
      <c r="B13" s="22"/>
      <c r="C13" s="22"/>
      <c r="D13" s="22"/>
      <c r="E13" s="23"/>
      <c r="F13" s="24"/>
      <c r="G13" s="24" t="s">
        <v>14</v>
      </c>
      <c r="H13" s="24" t="s">
        <v>15</v>
      </c>
    </row>
    <row r="14" spans="1:8" x14ac:dyDescent="0.45">
      <c r="A14" s="55"/>
      <c r="B14" s="6"/>
      <c r="C14" s="6"/>
      <c r="D14" s="6"/>
      <c r="E14" s="25"/>
      <c r="F14" s="26"/>
      <c r="G14" s="6"/>
      <c r="H14" s="26"/>
    </row>
    <row r="15" spans="1:8" x14ac:dyDescent="0.45">
      <c r="A15" s="55"/>
      <c r="B15" s="51" t="s">
        <v>33</v>
      </c>
      <c r="C15" s="51"/>
      <c r="D15" s="9"/>
      <c r="E15" s="64">
        <v>830</v>
      </c>
      <c r="F15" s="15" t="s">
        <v>41</v>
      </c>
      <c r="G15" s="63">
        <v>0</v>
      </c>
      <c r="H15" s="65">
        <f>E15*G15</f>
        <v>0</v>
      </c>
    </row>
    <row r="16" spans="1:8" x14ac:dyDescent="0.45">
      <c r="A16" s="55"/>
      <c r="B16" s="12"/>
      <c r="C16" s="6"/>
      <c r="D16" s="9"/>
      <c r="E16" s="25"/>
      <c r="F16" s="26"/>
      <c r="G16" s="6"/>
      <c r="H16" s="26"/>
    </row>
    <row r="17" spans="1:8" x14ac:dyDescent="0.45">
      <c r="A17" s="55"/>
      <c r="B17" s="12" t="s">
        <v>46</v>
      </c>
      <c r="C17" s="6"/>
      <c r="D17" s="9"/>
      <c r="E17" s="64">
        <v>0</v>
      </c>
      <c r="F17" s="15" t="s">
        <v>41</v>
      </c>
      <c r="G17" s="87"/>
      <c r="H17" s="65"/>
    </row>
    <row r="18" spans="1:8" x14ac:dyDescent="0.45">
      <c r="A18" s="55"/>
      <c r="B18" s="12"/>
      <c r="C18" s="6"/>
      <c r="D18" s="9"/>
      <c r="E18" s="25"/>
      <c r="F18" s="26"/>
      <c r="G18" s="6"/>
      <c r="H18" s="26"/>
    </row>
    <row r="19" spans="1:8" x14ac:dyDescent="0.45">
      <c r="A19" s="55"/>
      <c r="B19" s="51" t="s">
        <v>34</v>
      </c>
      <c r="C19" s="51"/>
      <c r="D19" s="9"/>
      <c r="E19" s="64">
        <v>0</v>
      </c>
      <c r="F19" s="15" t="s">
        <v>17</v>
      </c>
      <c r="G19" s="87"/>
      <c r="H19" s="65"/>
    </row>
    <row r="20" spans="1:8" x14ac:dyDescent="0.45">
      <c r="A20" s="55"/>
      <c r="B20" s="12"/>
      <c r="C20" s="6"/>
      <c r="D20" s="9"/>
      <c r="E20" s="25"/>
      <c r="F20" s="26"/>
      <c r="G20" s="6"/>
      <c r="H20" s="26"/>
    </row>
    <row r="21" spans="1:8" x14ac:dyDescent="0.45">
      <c r="A21" s="55"/>
      <c r="B21" s="51" t="s">
        <v>40</v>
      </c>
      <c r="C21" s="51"/>
      <c r="D21" s="9"/>
      <c r="E21" s="64">
        <v>800</v>
      </c>
      <c r="F21" s="15" t="s">
        <v>17</v>
      </c>
      <c r="G21" s="63">
        <v>0</v>
      </c>
      <c r="H21" s="65">
        <f>E21*G21</f>
        <v>0</v>
      </c>
    </row>
    <row r="22" spans="1:8" x14ac:dyDescent="0.45">
      <c r="A22" s="55"/>
      <c r="B22" s="12"/>
      <c r="C22" s="6"/>
      <c r="D22" s="9"/>
      <c r="E22" s="25"/>
      <c r="F22" s="26"/>
      <c r="G22" s="6"/>
      <c r="H22" s="26"/>
    </row>
    <row r="23" spans="1:8" x14ac:dyDescent="0.45">
      <c r="A23" s="55"/>
      <c r="B23" s="51" t="s">
        <v>35</v>
      </c>
      <c r="C23" s="51"/>
      <c r="D23" s="9"/>
      <c r="E23" s="64">
        <f>E15</f>
        <v>830</v>
      </c>
      <c r="F23" s="15" t="s">
        <v>41</v>
      </c>
      <c r="G23" s="63">
        <v>0</v>
      </c>
      <c r="H23" s="65">
        <f>E23*G23</f>
        <v>0</v>
      </c>
    </row>
    <row r="24" spans="1:8" ht="14.65" thickBot="1" x14ac:dyDescent="0.5">
      <c r="A24" s="55"/>
      <c r="B24" s="6"/>
      <c r="C24" s="6"/>
      <c r="D24" s="6"/>
      <c r="E24" s="28"/>
      <c r="F24" s="15"/>
      <c r="G24" s="6"/>
      <c r="H24" s="26"/>
    </row>
    <row r="25" spans="1:8" x14ac:dyDescent="0.45">
      <c r="A25" s="55"/>
      <c r="B25" s="2"/>
      <c r="C25" s="2"/>
      <c r="D25" s="2"/>
      <c r="E25" s="29"/>
      <c r="F25" s="30"/>
      <c r="G25" s="2"/>
      <c r="H25" s="31"/>
    </row>
    <row r="26" spans="1:8" x14ac:dyDescent="0.45">
      <c r="A26" s="55"/>
      <c r="B26" s="12" t="s">
        <v>19</v>
      </c>
      <c r="C26" s="12"/>
      <c r="D26" s="10"/>
      <c r="E26" s="29" t="s">
        <v>16</v>
      </c>
      <c r="F26" s="29" t="s">
        <v>2</v>
      </c>
      <c r="G26" s="12"/>
      <c r="H26" s="66">
        <f>SUM(H15:H23)</f>
        <v>0</v>
      </c>
    </row>
    <row r="27" spans="1:8" ht="14.65" thickBot="1" x14ac:dyDescent="0.5">
      <c r="A27" s="55"/>
      <c r="B27" s="22"/>
      <c r="C27" s="22"/>
      <c r="D27" s="22"/>
      <c r="E27" s="33"/>
      <c r="F27" s="34"/>
      <c r="G27" s="22"/>
      <c r="H27" s="33"/>
    </row>
    <row r="28" spans="1:8" x14ac:dyDescent="0.45">
      <c r="A28" s="55"/>
      <c r="B28" s="12"/>
      <c r="C28" s="12"/>
      <c r="D28" s="12"/>
      <c r="E28" s="29"/>
      <c r="F28" s="32"/>
      <c r="G28" s="12"/>
      <c r="H28" s="29"/>
    </row>
    <row r="29" spans="1:8" x14ac:dyDescent="0.45">
      <c r="A29" s="55"/>
      <c r="B29" s="12" t="s">
        <v>36</v>
      </c>
      <c r="C29" s="12"/>
      <c r="D29" s="12"/>
      <c r="E29" s="58">
        <v>0</v>
      </c>
      <c r="F29" s="32"/>
      <c r="G29" s="15"/>
      <c r="H29" s="68">
        <f>H26*E29</f>
        <v>0</v>
      </c>
    </row>
    <row r="30" spans="1:8" x14ac:dyDescent="0.45">
      <c r="A30" s="55"/>
      <c r="B30" s="12"/>
      <c r="C30" s="12"/>
      <c r="D30" s="12"/>
      <c r="E30" s="57"/>
      <c r="F30" s="32"/>
      <c r="G30" s="15"/>
      <c r="H30" s="15"/>
    </row>
    <row r="31" spans="1:8" x14ac:dyDescent="0.45">
      <c r="A31" s="55"/>
      <c r="B31" s="12" t="s">
        <v>37</v>
      </c>
      <c r="C31" s="12"/>
      <c r="D31" s="12"/>
      <c r="E31" s="58">
        <v>0</v>
      </c>
      <c r="F31" s="32"/>
      <c r="G31" s="15"/>
      <c r="H31" s="68">
        <f>E31</f>
        <v>0</v>
      </c>
    </row>
    <row r="32" spans="1:8" x14ac:dyDescent="0.45">
      <c r="A32" s="55"/>
      <c r="B32" s="12"/>
      <c r="C32" s="12"/>
      <c r="D32" s="12"/>
      <c r="E32" s="57"/>
      <c r="F32" s="32"/>
      <c r="G32" s="15"/>
      <c r="H32" s="15"/>
    </row>
    <row r="33" spans="1:8" x14ac:dyDescent="0.45">
      <c r="A33" s="55"/>
      <c r="B33" s="12" t="s">
        <v>39</v>
      </c>
      <c r="C33" s="12"/>
      <c r="D33" s="12"/>
      <c r="E33" s="58">
        <v>0</v>
      </c>
      <c r="F33" s="32"/>
      <c r="G33" s="15"/>
      <c r="H33" s="68">
        <f>H26*E33</f>
        <v>0</v>
      </c>
    </row>
    <row r="34" spans="1:8" x14ac:dyDescent="0.45">
      <c r="A34" s="55"/>
      <c r="B34" s="12"/>
      <c r="C34" s="12"/>
      <c r="D34" s="12"/>
      <c r="E34" s="57"/>
      <c r="F34" s="32"/>
      <c r="G34" s="15"/>
      <c r="H34" s="15"/>
    </row>
    <row r="35" spans="1:8" x14ac:dyDescent="0.45">
      <c r="A35" s="55"/>
      <c r="B35" s="51" t="s">
        <v>38</v>
      </c>
      <c r="C35" s="51"/>
      <c r="D35" s="6"/>
      <c r="E35" s="58">
        <v>0</v>
      </c>
      <c r="F35" s="15"/>
      <c r="G35" s="15"/>
      <c r="H35" s="68">
        <f>H26*E35</f>
        <v>0</v>
      </c>
    </row>
    <row r="36" spans="1:8" ht="14.65" thickBot="1" x14ac:dyDescent="0.5">
      <c r="A36" s="55"/>
      <c r="B36" s="12"/>
      <c r="C36" s="6"/>
      <c r="D36" s="6"/>
      <c r="E36" s="26"/>
      <c r="F36" s="35"/>
      <c r="G36" s="6"/>
      <c r="H36" s="26"/>
    </row>
    <row r="37" spans="1:8" x14ac:dyDescent="0.45">
      <c r="A37" s="55"/>
      <c r="B37" s="2"/>
      <c r="C37" s="2"/>
      <c r="D37" s="2"/>
      <c r="E37" s="31"/>
      <c r="F37" s="30"/>
      <c r="G37" s="2"/>
      <c r="H37" s="31"/>
    </row>
    <row r="38" spans="1:8" x14ac:dyDescent="0.45">
      <c r="A38" s="55"/>
      <c r="B38" s="12" t="s">
        <v>19</v>
      </c>
      <c r="C38" s="12"/>
      <c r="D38" s="12"/>
      <c r="E38" s="29"/>
      <c r="F38" s="32"/>
      <c r="G38" s="10"/>
      <c r="H38" s="66">
        <f>SUM(H26:H35)</f>
        <v>0</v>
      </c>
    </row>
    <row r="39" spans="1:8" ht="14.65" thickBot="1" x14ac:dyDescent="0.5">
      <c r="A39" s="55"/>
      <c r="B39" s="22"/>
      <c r="C39" s="22"/>
      <c r="D39" s="22"/>
      <c r="E39" s="33"/>
      <c r="F39" s="34"/>
      <c r="G39" s="22"/>
      <c r="H39" s="33"/>
    </row>
    <row r="40" spans="1:8" x14ac:dyDescent="0.45">
      <c r="A40" s="55"/>
      <c r="B40" s="6"/>
      <c r="C40" s="6"/>
      <c r="D40" s="36"/>
      <c r="E40" s="26"/>
      <c r="F40" s="15"/>
      <c r="G40" s="6"/>
      <c r="H40" s="26"/>
    </row>
    <row r="41" spans="1:8" ht="14.65" thickBot="1" x14ac:dyDescent="0.5">
      <c r="A41" s="55"/>
      <c r="B41" s="51" t="s">
        <v>43</v>
      </c>
      <c r="C41" s="51"/>
      <c r="D41" s="36"/>
      <c r="E41" s="26"/>
      <c r="F41" s="15"/>
      <c r="G41" s="6"/>
      <c r="H41" s="26"/>
    </row>
    <row r="42" spans="1:8" ht="14.65" thickBot="1" x14ac:dyDescent="0.5">
      <c r="A42" s="55"/>
      <c r="B42" s="52" t="s">
        <v>20</v>
      </c>
      <c r="C42" s="53"/>
      <c r="D42" s="70">
        <v>45413</v>
      </c>
      <c r="E42" s="15"/>
      <c r="F42" s="15"/>
      <c r="G42" s="6"/>
      <c r="H42" s="26"/>
    </row>
    <row r="43" spans="1:8" ht="14.65" thickBot="1" x14ac:dyDescent="0.5">
      <c r="A43" s="55"/>
      <c r="B43" s="52"/>
      <c r="C43" s="52"/>
      <c r="D43" s="37"/>
      <c r="E43" s="38"/>
      <c r="F43" s="15"/>
      <c r="G43" s="6"/>
      <c r="H43" s="26"/>
    </row>
    <row r="44" spans="1:8" ht="14.65" thickBot="1" x14ac:dyDescent="0.5">
      <c r="A44" s="55"/>
      <c r="B44" s="52" t="s">
        <v>53</v>
      </c>
      <c r="C44" s="53"/>
      <c r="D44" s="69" t="s">
        <v>21</v>
      </c>
      <c r="E44" s="58">
        <v>0</v>
      </c>
      <c r="F44" s="15"/>
      <c r="G44" s="37"/>
      <c r="H44" s="65">
        <f>H38*E44</f>
        <v>0</v>
      </c>
    </row>
    <row r="45" spans="1:8" ht="14.65" thickBot="1" x14ac:dyDescent="0.5">
      <c r="A45" s="55"/>
      <c r="B45" s="39" t="s">
        <v>54</v>
      </c>
      <c r="C45" s="39"/>
      <c r="D45" s="39"/>
      <c r="E45" s="28"/>
      <c r="F45" s="40"/>
      <c r="G45" s="40"/>
      <c r="H45" s="15"/>
    </row>
    <row r="46" spans="1:8" x14ac:dyDescent="0.45">
      <c r="A46" s="55"/>
      <c r="B46" s="12"/>
      <c r="C46" s="12"/>
      <c r="D46" s="12"/>
      <c r="E46" s="29"/>
      <c r="F46" s="32"/>
      <c r="G46" s="12"/>
      <c r="H46" s="31"/>
    </row>
    <row r="47" spans="1:8" x14ac:dyDescent="0.45">
      <c r="A47" s="55"/>
      <c r="B47" s="12" t="s">
        <v>19</v>
      </c>
      <c r="C47" s="12"/>
      <c r="D47" s="12"/>
      <c r="E47" s="29"/>
      <c r="F47" s="32"/>
      <c r="G47" s="10"/>
      <c r="H47" s="66">
        <f>SUM(H38:H44)</f>
        <v>0</v>
      </c>
    </row>
    <row r="48" spans="1:8" ht="14.65" thickBot="1" x14ac:dyDescent="0.5">
      <c r="A48" s="55"/>
      <c r="B48" s="22"/>
      <c r="C48" s="22"/>
      <c r="D48" s="22"/>
      <c r="E48" s="33"/>
      <c r="F48" s="34"/>
      <c r="G48" s="22"/>
      <c r="H48" s="33"/>
    </row>
    <row r="49" spans="1:8" x14ac:dyDescent="0.45">
      <c r="A49" s="55"/>
      <c r="B49" s="6"/>
      <c r="C49" s="6"/>
      <c r="D49" s="6"/>
      <c r="E49" s="26"/>
      <c r="F49" s="15"/>
      <c r="G49" s="6"/>
      <c r="H49" s="26"/>
    </row>
    <row r="50" spans="1:8" x14ac:dyDescent="0.45">
      <c r="A50" s="55"/>
      <c r="B50" s="51" t="s">
        <v>45</v>
      </c>
      <c r="C50" s="51"/>
      <c r="D50" s="6"/>
      <c r="E50" s="26"/>
      <c r="F50" s="15"/>
      <c r="G50" s="6"/>
      <c r="H50" s="26"/>
    </row>
    <row r="51" spans="1:8" x14ac:dyDescent="0.45">
      <c r="A51" s="55"/>
      <c r="B51" s="71" t="s">
        <v>22</v>
      </c>
      <c r="C51" s="54"/>
      <c r="D51" s="72"/>
      <c r="E51" s="26"/>
      <c r="F51" s="15"/>
      <c r="G51" s="6"/>
      <c r="H51" s="26"/>
    </row>
    <row r="52" spans="1:8" ht="14.65" thickBot="1" x14ac:dyDescent="0.5">
      <c r="A52" s="55"/>
      <c r="B52" s="6" t="s">
        <v>23</v>
      </c>
      <c r="C52" s="6" t="s">
        <v>24</v>
      </c>
      <c r="D52" s="6"/>
      <c r="E52" s="20" t="s">
        <v>25</v>
      </c>
      <c r="F52" s="15"/>
      <c r="G52" s="6"/>
      <c r="H52" s="26"/>
    </row>
    <row r="53" spans="1:8" ht="14.65" thickBot="1" x14ac:dyDescent="0.5">
      <c r="A53" s="55"/>
      <c r="B53" s="6"/>
      <c r="C53" s="83" t="s">
        <v>44</v>
      </c>
      <c r="D53" s="14"/>
      <c r="E53" s="41">
        <v>0.95</v>
      </c>
      <c r="F53" s="35"/>
      <c r="G53" s="6"/>
      <c r="H53" s="65">
        <f>H47*1.1</f>
        <v>0</v>
      </c>
    </row>
    <row r="54" spans="1:8" ht="14.65" thickBot="1" x14ac:dyDescent="0.5">
      <c r="A54" s="55"/>
      <c r="B54" s="6"/>
      <c r="C54" s="6"/>
      <c r="D54" s="6"/>
      <c r="E54" s="26"/>
      <c r="F54" s="15"/>
      <c r="G54" s="6"/>
      <c r="H54" s="26"/>
    </row>
    <row r="55" spans="1:8" x14ac:dyDescent="0.45">
      <c r="A55" s="55"/>
      <c r="B55" s="2"/>
      <c r="C55" s="2"/>
      <c r="D55" s="2"/>
      <c r="E55" s="31"/>
      <c r="F55" s="30"/>
      <c r="G55" s="2"/>
      <c r="H55" s="31"/>
    </row>
    <row r="56" spans="1:8" x14ac:dyDescent="0.45">
      <c r="A56" s="55"/>
      <c r="B56" s="12" t="s">
        <v>19</v>
      </c>
      <c r="C56" s="12"/>
      <c r="D56" s="12"/>
      <c r="E56" s="29"/>
      <c r="F56" s="32"/>
      <c r="G56" s="10"/>
      <c r="H56" s="66">
        <f>SUM(H46:H53)</f>
        <v>0</v>
      </c>
    </row>
    <row r="57" spans="1:8" ht="14.65" thickBot="1" x14ac:dyDescent="0.5">
      <c r="A57" s="55"/>
      <c r="B57" s="22"/>
      <c r="C57" s="22"/>
      <c r="D57" s="22"/>
      <c r="E57" s="33"/>
      <c r="F57" s="34"/>
      <c r="G57" s="22"/>
      <c r="H57" s="33"/>
    </row>
    <row r="58" spans="1:8" x14ac:dyDescent="0.45">
      <c r="A58" s="55"/>
      <c r="B58" s="42"/>
      <c r="C58" s="43"/>
      <c r="D58" s="6"/>
      <c r="E58" s="27"/>
      <c r="F58" s="15"/>
      <c r="G58" s="15"/>
      <c r="H58" s="15"/>
    </row>
    <row r="59" spans="1:8" x14ac:dyDescent="0.45">
      <c r="A59" s="55"/>
      <c r="B59" s="12" t="s">
        <v>26</v>
      </c>
      <c r="C59" s="43"/>
      <c r="D59" s="6"/>
      <c r="E59" s="44">
        <v>0.05</v>
      </c>
      <c r="F59" s="15"/>
      <c r="G59" s="15"/>
      <c r="H59" s="68">
        <f>H56*E59</f>
        <v>0</v>
      </c>
    </row>
    <row r="60" spans="1:8" x14ac:dyDescent="0.45">
      <c r="A60" s="55"/>
      <c r="B60" s="12"/>
      <c r="C60" s="6"/>
      <c r="D60" s="6"/>
      <c r="E60" s="26"/>
      <c r="F60" s="35"/>
      <c r="G60" s="6"/>
      <c r="H60" s="26"/>
    </row>
    <row r="61" spans="1:8" x14ac:dyDescent="0.45">
      <c r="A61" s="55"/>
      <c r="B61" s="12" t="s">
        <v>47</v>
      </c>
      <c r="C61" s="43"/>
      <c r="D61" s="6"/>
      <c r="E61" s="44">
        <v>0.06</v>
      </c>
      <c r="F61" s="15"/>
      <c r="G61" s="15"/>
      <c r="H61" s="68">
        <f>H56*E61</f>
        <v>0</v>
      </c>
    </row>
    <row r="62" spans="1:8" ht="14.65" thickBot="1" x14ac:dyDescent="0.5">
      <c r="A62" s="55"/>
      <c r="B62" s="12"/>
      <c r="C62" s="6"/>
      <c r="D62" s="6"/>
      <c r="E62" s="26"/>
      <c r="F62" s="35"/>
      <c r="G62" s="6"/>
      <c r="H62" s="26"/>
    </row>
    <row r="63" spans="1:8" x14ac:dyDescent="0.45">
      <c r="A63" s="55"/>
      <c r="B63" s="2"/>
      <c r="C63" s="3"/>
      <c r="D63" s="3"/>
      <c r="E63" s="17"/>
      <c r="F63" s="18"/>
      <c r="G63" s="3"/>
      <c r="H63" s="17"/>
    </row>
    <row r="64" spans="1:8" x14ac:dyDescent="0.45">
      <c r="A64" s="55"/>
      <c r="B64" s="12" t="s">
        <v>27</v>
      </c>
      <c r="C64" s="43"/>
      <c r="D64" s="6"/>
      <c r="E64" s="26">
        <f>E15</f>
        <v>830</v>
      </c>
      <c r="F64" s="15" t="s">
        <v>18</v>
      </c>
      <c r="G64" s="73">
        <v>60</v>
      </c>
      <c r="H64" s="68">
        <f>E64*G64</f>
        <v>49800</v>
      </c>
    </row>
    <row r="65" spans="1:8" ht="14.65" thickBot="1" x14ac:dyDescent="0.5">
      <c r="A65" s="55"/>
      <c r="B65" s="6"/>
      <c r="C65" s="6"/>
      <c r="D65" s="15"/>
      <c r="E65" s="78"/>
      <c r="F65" s="79"/>
      <c r="G65" s="45"/>
      <c r="H65" s="45"/>
    </row>
    <row r="66" spans="1:8" x14ac:dyDescent="0.45">
      <c r="A66" s="55"/>
      <c r="B66" s="3"/>
      <c r="C66" s="3"/>
      <c r="D66" s="5"/>
      <c r="E66" s="5"/>
      <c r="F66" s="5"/>
      <c r="G66" s="5"/>
      <c r="H66" s="5"/>
    </row>
    <row r="67" spans="1:8" x14ac:dyDescent="0.45">
      <c r="A67" s="55"/>
      <c r="B67" s="12" t="s">
        <v>48</v>
      </c>
      <c r="C67" s="74"/>
      <c r="D67" s="46">
        <v>366.91729320000002</v>
      </c>
      <c r="E67" s="26">
        <f>E15</f>
        <v>830</v>
      </c>
      <c r="F67" s="15" t="s">
        <v>18</v>
      </c>
      <c r="G67" s="76">
        <v>95</v>
      </c>
      <c r="H67" s="77">
        <f>E67*G67</f>
        <v>78850</v>
      </c>
    </row>
    <row r="68" spans="1:8" ht="14.65" thickBot="1" x14ac:dyDescent="0.5">
      <c r="A68" s="55"/>
      <c r="B68" s="12"/>
      <c r="C68" s="43"/>
      <c r="D68" s="9"/>
      <c r="E68" s="75"/>
      <c r="F68" s="45"/>
      <c r="G68" s="6"/>
      <c r="H68" s="26"/>
    </row>
    <row r="69" spans="1:8" x14ac:dyDescent="0.45">
      <c r="A69" s="55"/>
      <c r="B69" s="2"/>
      <c r="C69" s="2"/>
      <c r="D69" s="2"/>
      <c r="E69" s="31"/>
      <c r="F69" s="30"/>
      <c r="G69" s="2"/>
      <c r="H69" s="31"/>
    </row>
    <row r="70" spans="1:8" x14ac:dyDescent="0.45">
      <c r="A70" s="55"/>
      <c r="B70" s="12" t="s">
        <v>19</v>
      </c>
      <c r="C70" s="12"/>
      <c r="D70" s="12"/>
      <c r="E70" s="29"/>
      <c r="F70" s="32"/>
      <c r="G70" s="10"/>
      <c r="H70" s="66">
        <f>SUM(H56:H68)</f>
        <v>128650</v>
      </c>
    </row>
    <row r="71" spans="1:8" ht="14.65" thickBot="1" x14ac:dyDescent="0.5">
      <c r="A71" s="55"/>
      <c r="B71" s="22"/>
      <c r="C71" s="22"/>
      <c r="D71" s="22"/>
      <c r="E71" s="33"/>
      <c r="F71" s="34"/>
      <c r="G71" s="22"/>
      <c r="H71" s="33"/>
    </row>
    <row r="72" spans="1:8" x14ac:dyDescent="0.45">
      <c r="A72" s="55"/>
      <c r="B72" s="2"/>
      <c r="C72" s="3"/>
      <c r="D72" s="3"/>
      <c r="E72" s="47"/>
      <c r="F72" s="31"/>
      <c r="G72" s="3"/>
      <c r="H72" s="17"/>
    </row>
    <row r="73" spans="1:8" x14ac:dyDescent="0.45">
      <c r="A73" s="55"/>
      <c r="B73" s="12" t="s">
        <v>49</v>
      </c>
      <c r="C73" s="6"/>
      <c r="D73" s="6"/>
      <c r="E73" s="80">
        <v>0</v>
      </c>
      <c r="F73" s="29"/>
      <c r="G73" s="15"/>
      <c r="H73" s="68">
        <f>H70*E73</f>
        <v>0</v>
      </c>
    </row>
    <row r="74" spans="1:8" ht="14.65" thickBot="1" x14ac:dyDescent="0.5">
      <c r="A74" s="55"/>
      <c r="B74" s="22"/>
      <c r="C74" s="39"/>
      <c r="D74" s="39"/>
      <c r="E74" s="48"/>
      <c r="F74" s="33"/>
      <c r="G74" s="40"/>
      <c r="H74" s="40"/>
    </row>
    <row r="75" spans="1:8" x14ac:dyDescent="0.45">
      <c r="A75" s="55"/>
      <c r="B75" s="6"/>
      <c r="C75" s="6"/>
      <c r="D75" s="6"/>
      <c r="E75" s="6"/>
      <c r="F75" s="6"/>
      <c r="G75" s="15"/>
      <c r="H75" s="15"/>
    </row>
    <row r="76" spans="1:8" x14ac:dyDescent="0.45">
      <c r="A76" s="55"/>
      <c r="B76" s="12" t="s">
        <v>28</v>
      </c>
      <c r="C76" s="6"/>
      <c r="D76" s="6"/>
      <c r="E76" s="6"/>
      <c r="F76" s="6"/>
      <c r="G76" s="49"/>
      <c r="H76" s="81">
        <f>SUM(H70:H73)</f>
        <v>128650</v>
      </c>
    </row>
    <row r="77" spans="1:8" x14ac:dyDescent="0.45">
      <c r="A77" s="55"/>
      <c r="B77" s="12"/>
      <c r="C77" s="6"/>
      <c r="D77" s="6"/>
      <c r="E77" s="6"/>
      <c r="F77" s="6"/>
      <c r="G77" s="49"/>
      <c r="H77" s="50"/>
    </row>
    <row r="78" spans="1:8" x14ac:dyDescent="0.45">
      <c r="A78" s="55"/>
      <c r="B78" s="6"/>
      <c r="C78" s="6"/>
      <c r="D78" s="6"/>
      <c r="E78" s="6"/>
      <c r="F78" s="6"/>
      <c r="G78" s="49" t="s">
        <v>29</v>
      </c>
      <c r="H78" s="82">
        <f>H76/E15</f>
        <v>155</v>
      </c>
    </row>
    <row r="79" spans="1:8" ht="14.65" thickBot="1" x14ac:dyDescent="0.5">
      <c r="A79" s="55"/>
      <c r="B79" s="39"/>
      <c r="C79" s="39"/>
      <c r="D79" s="39"/>
      <c r="E79" s="39"/>
      <c r="F79" s="39"/>
      <c r="G79" s="40"/>
      <c r="H79" s="40"/>
    </row>
  </sheetData>
  <mergeCells count="12">
    <mergeCell ref="D8:E8"/>
    <mergeCell ref="B21:C21"/>
    <mergeCell ref="B51:D51"/>
    <mergeCell ref="B42:C42"/>
    <mergeCell ref="B43:C43"/>
    <mergeCell ref="B44:C44"/>
    <mergeCell ref="B50:C50"/>
    <mergeCell ref="B35:C35"/>
    <mergeCell ref="B41:C41"/>
    <mergeCell ref="B15:C15"/>
    <mergeCell ref="B19:C19"/>
    <mergeCell ref="B23:C23"/>
  </mergeCells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14B0EF49833498C7A49C2A2D0ECCB" ma:contentTypeVersion="6" ma:contentTypeDescription="Create a new document." ma:contentTypeScope="" ma:versionID="edeca19d00e4c6dbd587d69a0154d5aa">
  <xsd:schema xmlns:xsd="http://www.w3.org/2001/XMLSchema" xmlns:xs="http://www.w3.org/2001/XMLSchema" xmlns:p="http://schemas.microsoft.com/office/2006/metadata/properties" xmlns:ns2="0fdfab68-89f8-4d50-a78c-ae4e2a85a8b2" xmlns:ns3="375be62a-81ea-414d-9dc2-84f75b6fe4cc" targetNamespace="http://schemas.microsoft.com/office/2006/metadata/properties" ma:root="true" ma:fieldsID="dc44b990b3d11b9eadf1c4367cb908df" ns2:_="" ns3:_="">
    <xsd:import namespace="0fdfab68-89f8-4d50-a78c-ae4e2a85a8b2"/>
    <xsd:import namespace="375be62a-81ea-414d-9dc2-84f75b6fe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fab68-89f8-4d50-a78c-ae4e2a85a8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be62a-81ea-414d-9dc2-84f75b6fe4c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E6424C-D05C-4448-B390-877093D3E47E}"/>
</file>

<file path=customXml/itemProps2.xml><?xml version="1.0" encoding="utf-8"?>
<ds:datastoreItem xmlns:ds="http://schemas.openxmlformats.org/officeDocument/2006/customXml" ds:itemID="{33FEA30D-F808-4DB5-BF32-3B241AE2C7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JQA Quote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akhurst</dc:creator>
  <cp:lastModifiedBy>craig akhurst</cp:lastModifiedBy>
  <dcterms:created xsi:type="dcterms:W3CDTF">2023-11-02T11:44:15Z</dcterms:created>
  <dcterms:modified xsi:type="dcterms:W3CDTF">2023-11-02T12:56:38Z</dcterms:modified>
</cp:coreProperties>
</file>